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0" yWindow="4605" windowWidth="20055" windowHeight="5415"/>
  </bookViews>
  <sheets>
    <sheet name="Индустриальная-19" sheetId="1" r:id="rId1"/>
  </sheets>
  <definedNames>
    <definedName name="_xlnm.Print_Titles" localSheetId="0">'Индустриальная-19'!$5:$5</definedName>
    <definedName name="_xlnm.Print_Area" localSheetId="0">'Индустриальная-19'!$A$1:$I$34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0" s="1"/>
  <c r="G6"/>
  <c r="G30" s="1"/>
  <c r="I30" l="1"/>
</calcChain>
</file>

<file path=xl/sharedStrings.xml><?xml version="1.0" encoding="utf-8"?>
<sst xmlns="http://schemas.openxmlformats.org/spreadsheetml/2006/main" count="59" uniqueCount="59">
  <si>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</si>
  <si>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Индустриальная, дом 19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</si>
  <si>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</si>
  <si>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</si>
  <si>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</si>
  <si>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</si>
  <si>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</si>
  <si>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</si>
  <si>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</si>
  <si>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</si>
  <si>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</si>
  <si>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</si>
  <si>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</si>
  <si>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</si>
  <si>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</si>
  <si>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</si>
  <si>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</si>
  <si>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</si>
  <si>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</si>
  <si>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</si>
  <si>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</si>
  <si>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</si>
  <si>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</si>
  <si>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</si>
  <si>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</si>
  <si>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</si>
  <si>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</si>
  <si>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</si>
  <si>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</si>
  <si>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</si>
  <si>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</si>
  <si>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</si>
  <si>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</si>
  <si>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</si>
  <si>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</si>
  <si>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</si>
  <si>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</si>
  <si>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</si>
  <si>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</si>
  <si>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</si>
  <si>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</si>
  <si>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</si>
  <si>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</si>
  <si>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приборов отопления, кв.76</t>
  </si>
  <si>
    <t>2.2.</t>
  </si>
  <si>
    <t>смена трубопровода, п/сушителя, кв. 2</t>
  </si>
  <si>
    <t>2.3.</t>
  </si>
  <si>
    <t xml:space="preserve">ремонт межпанельных стыков, кв. 42 </t>
  </si>
  <si>
    <t>2.4.</t>
  </si>
  <si>
    <t>замена приборов отопления, кв.51</t>
  </si>
  <si>
    <t>2.5.</t>
  </si>
  <si>
    <t>смена отопительных приборов, п-д 4</t>
  </si>
  <si>
    <t>2.6.</t>
  </si>
  <si>
    <t>смена трубопровода, КНС, кв. 1 пл.</t>
  </si>
  <si>
    <t>2.7.</t>
  </si>
  <si>
    <t>смена приборов отопления, кв. 57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</si>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</sst>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3" fontId="9" fillId="0" borderId="0" xfId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view="pageBreakPreview" zoomScaleSheetLayoutView="100" workbookViewId="0">
      <pane ySplit="5" topLeftCell="A30" activePane="bottomLeft" state="frozen"/>
      <selection pane="bottomLeft" activeCell="N31" sqref="N31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1.7109375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860489.92</v>
      </c>
      <c r="H6" s="15">
        <f>SUM(H7,H8,H9,H10,H11,H12,H13)</f>
        <v>823997.32696223119</v>
      </c>
      <c r="I6" s="15">
        <f>SUM(I7,I8,I9,I10,I11,I12,I13)</f>
        <v>860489.92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63242.12</v>
      </c>
      <c r="H7" s="18">
        <v>60560.079345757651</v>
      </c>
      <c r="I7" s="19">
        <f t="shared" ref="I7:I13" si="0">G7</f>
        <v>63242.12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195702.08000000002</v>
      </c>
      <c r="H8" s="18">
        <v>187402.53319986444</v>
      </c>
      <c r="I8" s="19">
        <f t="shared" si="0"/>
        <v>195702.08000000002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5976.28</v>
      </c>
      <c r="H9" s="18">
        <v>5722.8314135020219</v>
      </c>
      <c r="I9" s="19">
        <f t="shared" si="0"/>
        <v>5976.28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298780.96000000002</v>
      </c>
      <c r="H10" s="18">
        <v>286109.93187138007</v>
      </c>
      <c r="I10" s="19">
        <f t="shared" si="0"/>
        <v>298780.96000000002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109552.96000000001</v>
      </c>
      <c r="H11" s="19">
        <v>104906.91884083921</v>
      </c>
      <c r="I11" s="19">
        <f t="shared" si="0"/>
        <v>109552.96000000001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49796.800000000003</v>
      </c>
      <c r="H12" s="24">
        <v>47684.963109472366</v>
      </c>
      <c r="I12" s="19">
        <f t="shared" si="0"/>
        <v>49796.800000000003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137438.72</v>
      </c>
      <c r="H13" s="25">
        <v>131610.06918141531</v>
      </c>
      <c r="I13" s="25">
        <f t="shared" si="0"/>
        <v>137438.72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455891.36</v>
      </c>
      <c r="H22" s="32">
        <v>436557.42303776916</v>
      </c>
      <c r="I22" s="33">
        <f>SUM(I23:I29)</f>
        <v>32832.473399999995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3059.4449999999997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2758.6983999999998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14968.547799999998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3528.1409999999996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4739.6233999999995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2877.2293999999997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900.78839999999991</v>
      </c>
    </row>
    <row r="30" spans="1:12" s="44" customFormat="1" ht="15.75">
      <c r="A30" s="40" t="s">
        <v>56</v>
      </c>
      <c r="B30" s="41"/>
      <c r="C30" s="41"/>
      <c r="D30" s="41"/>
      <c r="E30" s="41"/>
      <c r="F30" s="41"/>
      <c r="G30" s="42">
        <f>SUM(G22,G6)</f>
        <v>1316381.28</v>
      </c>
      <c r="H30" s="42">
        <f>SUM(H22,H6)</f>
        <v>1260554.7500000005</v>
      </c>
      <c r="I30" s="42">
        <f>SUM(I22,I6)</f>
        <v>893322.39340000006</v>
      </c>
      <c r="J30" s="43"/>
    </row>
    <row r="31" spans="1:12" ht="71.25" customHeight="1">
      <c r="A31" s="45" t="s">
        <v>57</v>
      </c>
      <c r="B31" s="45"/>
      <c r="C31" s="45"/>
      <c r="D31" s="45"/>
      <c r="E31" s="45"/>
      <c r="F31" s="45"/>
      <c r="G31" s="45"/>
      <c r="H31" s="45"/>
      <c r="I31" s="45"/>
    </row>
    <row r="32" spans="1:12" ht="43.5" customHeight="1">
      <c r="A32" s="45" t="s">
        <v>58</v>
      </c>
      <c r="B32" s="45"/>
      <c r="C32" s="45"/>
      <c r="D32" s="45"/>
      <c r="E32" s="45"/>
      <c r="F32" s="45"/>
      <c r="G32" s="45"/>
      <c r="H32" s="45"/>
      <c r="I32" s="45"/>
    </row>
    <row r="37" spans="7:10">
      <c r="H37" s="53"/>
    </row>
    <row r="38" spans="7:10">
      <c r="G38" s="52"/>
      <c r="H38" s="54"/>
      <c r="I38" s="55"/>
      <c r="J38" s="51"/>
    </row>
  </sheetData>
  <mergeCells count="36">
    <mergeCell ref="D29:F29"/>
    <mergeCell ref="A30:F30"/>
    <mergeCell ref="A31:I31"/>
    <mergeCell ref="A32:I32"/>
    <mergeCell ref="D21:F21"/>
    <mergeCell ref="D22:F22"/>
    <mergeCell ref="G22:G29"/>
    <mergeCell ref="H22:H29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Индустриальная-19</vt:lpstr>
      <vt:lpstr>'Индустриальная-19'!Заголовки_для_печати</vt:lpstr>
      <vt:lpstr>'Индустриальная-19'!Область_печати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2014-03-27T05:48:37Z</dcterms:created>
  <dcterms:modified xsi:type="dcterms:W3CDTF">2014-03-27T05:49:11Z</dcterms:modified>
</cp:coreProperties>
</file>